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on\GregK\Marketing\Website\Logical Position\Site Development\"/>
    </mc:Choice>
  </mc:AlternateContent>
  <xr:revisionPtr revIDLastSave="0" documentId="13_ncr:1_{8A9BB276-06FB-4709-814A-28E61973760F}" xr6:coauthVersionLast="45" xr6:coauthVersionMax="45" xr10:uidLastSave="{00000000-0000-0000-0000-000000000000}"/>
  <bookViews>
    <workbookView xWindow="-120" yWindow="-120" windowWidth="29040" windowHeight="15840" xr2:uid="{F761E87C-A164-42B0-80F0-C9653F841AB3}"/>
  </bookViews>
  <sheets>
    <sheet name="Fill In" sheetId="2" r:id="rId1"/>
    <sheet name="Project Material Needs" sheetId="3" r:id="rId2"/>
    <sheet name="Detail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4" i="1"/>
  <c r="A9" i="3"/>
  <c r="A6" i="3"/>
  <c r="D13" i="3" l="1"/>
  <c r="B11" i="1" l="1"/>
  <c r="B10" i="1"/>
  <c r="A27" i="3"/>
  <c r="A24" i="3"/>
  <c r="A21" i="3"/>
  <c r="A18" i="3"/>
  <c r="A15" i="3"/>
  <c r="A12" i="3"/>
  <c r="C15" i="1" l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14" i="1"/>
  <c r="F14" i="1" s="1"/>
  <c r="B15" i="1"/>
  <c r="B16" i="1"/>
  <c r="B17" i="1"/>
  <c r="B18" i="1"/>
  <c r="B19" i="1"/>
  <c r="B20" i="1"/>
  <c r="B14" i="1"/>
  <c r="A20" i="1"/>
  <c r="A19" i="1"/>
  <c r="A18" i="1"/>
  <c r="A17" i="1"/>
  <c r="A16" i="1"/>
  <c r="A15" i="1"/>
  <c r="A14" i="1"/>
  <c r="E17" i="1" l="1"/>
  <c r="E20" i="1"/>
  <c r="E16" i="1"/>
  <c r="E19" i="1"/>
  <c r="E15" i="1"/>
  <c r="E18" i="1"/>
  <c r="G18" i="1"/>
  <c r="G17" i="1"/>
  <c r="G20" i="1"/>
  <c r="G16" i="1"/>
  <c r="D20" i="1"/>
  <c r="D16" i="1"/>
  <c r="G15" i="1"/>
  <c r="E14" i="1"/>
  <c r="D14" i="1"/>
  <c r="D17" i="1"/>
  <c r="D19" i="1"/>
  <c r="G19" i="1"/>
  <c r="D15" i="1"/>
  <c r="H19" i="1"/>
  <c r="H15" i="1"/>
  <c r="D18" i="1"/>
  <c r="C21" i="1"/>
  <c r="G14" i="1"/>
  <c r="H20" i="1"/>
  <c r="H18" i="1"/>
  <c r="H16" i="1"/>
  <c r="H14" i="1"/>
  <c r="H17" i="1"/>
  <c r="B21" i="1"/>
  <c r="D21" i="1" l="1"/>
  <c r="E13" i="3" s="1"/>
  <c r="E19" i="3"/>
  <c r="E18" i="3"/>
  <c r="E9" i="3"/>
  <c r="H21" i="1"/>
  <c r="E16" i="3" s="1"/>
  <c r="G21" i="1"/>
  <c r="E17" i="3" s="1"/>
  <c r="F21" i="1"/>
  <c r="E15" i="3" s="1"/>
  <c r="E21" i="1"/>
  <c r="E14" i="3" s="1"/>
</calcChain>
</file>

<file path=xl/sharedStrings.xml><?xml version="1.0" encoding="utf-8"?>
<sst xmlns="http://schemas.openxmlformats.org/spreadsheetml/2006/main" count="89" uniqueCount="65">
  <si>
    <t>Stair #</t>
  </si>
  <si>
    <t>Floor Height</t>
  </si>
  <si>
    <t>Number of Floors</t>
  </si>
  <si>
    <t>Riser Count</t>
  </si>
  <si>
    <t>Rail Material</t>
  </si>
  <si>
    <t>Perimeter</t>
  </si>
  <si>
    <t>Total</t>
  </si>
  <si>
    <t>Quote #</t>
  </si>
  <si>
    <t>Date:</t>
  </si>
  <si>
    <t>Project:</t>
  </si>
  <si>
    <t>Location:</t>
  </si>
  <si>
    <t>Architect:</t>
  </si>
  <si>
    <t>Estimator:</t>
  </si>
  <si>
    <t>Sales Rep:</t>
  </si>
  <si>
    <t>Drawing Date:</t>
  </si>
  <si>
    <t>Garage</t>
  </si>
  <si>
    <t>Parking</t>
  </si>
  <si>
    <t>Running Man</t>
  </si>
  <si>
    <t>Directional Arrow</t>
  </si>
  <si>
    <t>Stair ID Signs</t>
  </si>
  <si>
    <t># of Floors</t>
  </si>
  <si>
    <t>Stair ID Sign</t>
  </si>
  <si>
    <t>Obstacle</t>
  </si>
  <si>
    <t>Egress Access</t>
  </si>
  <si>
    <t>Egress Path</t>
  </si>
  <si>
    <t>Stair Nosing</t>
  </si>
  <si>
    <t>STNH</t>
  </si>
  <si>
    <t>Handrail</t>
  </si>
  <si>
    <t>STNF</t>
  </si>
  <si>
    <t>O150</t>
  </si>
  <si>
    <t>ISID</t>
  </si>
  <si>
    <t>RMR / RML</t>
  </si>
  <si>
    <t>DAS / DAD</t>
  </si>
  <si>
    <t>Date</t>
  </si>
  <si>
    <t>Project</t>
  </si>
  <si>
    <t>Location</t>
  </si>
  <si>
    <t>Architect</t>
  </si>
  <si>
    <t>Estimator</t>
  </si>
  <si>
    <t>Sales Rep</t>
  </si>
  <si>
    <t>Drawing Date</t>
  </si>
  <si>
    <t>Quote #:</t>
  </si>
  <si>
    <t>Yes (Y) or No (N)</t>
  </si>
  <si>
    <t>Choose Nosing</t>
  </si>
  <si>
    <t>N</t>
  </si>
  <si>
    <t xml:space="preserve"> </t>
  </si>
  <si>
    <t>Example</t>
  </si>
  <si>
    <t>Door Kits</t>
  </si>
  <si>
    <t>4' Pcs</t>
  </si>
  <si>
    <t>Pcs</t>
  </si>
  <si>
    <t>Estimate</t>
  </si>
  <si>
    <t>Model</t>
  </si>
  <si>
    <t>SKIT</t>
  </si>
  <si>
    <t>Exit Door Marking Tape</t>
  </si>
  <si>
    <t>Egress Exit (Included Above)</t>
  </si>
  <si>
    <t>Estimated Project Material Required</t>
  </si>
  <si>
    <t>10' Sticks</t>
  </si>
  <si>
    <t>100' Rolls</t>
  </si>
  <si>
    <t>150' Rolls</t>
  </si>
  <si>
    <t>Pour-In-Place 2" - STNP</t>
  </si>
  <si>
    <t>Pour-In-Place 3" - STNC3</t>
  </si>
  <si>
    <t>Surface Mount 2" - STNR</t>
  </si>
  <si>
    <t>Grand Floor</t>
  </si>
  <si>
    <t>Enter Your Project Details</t>
  </si>
  <si>
    <t>Floor Height (ft)</t>
  </si>
  <si>
    <t>Then Go To Project Material Needs Tab To Review What You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</si>
</sst>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6">
    <xf numFmtId="0" fontId="0" fillId="0" borderId="0" xfId="0"/>
    <xf numFmtId="44" fontId="0" fillId="0" borderId="0" xfId="0" applyNumberFormat="1"/>
    <xf numFmtId="44" fontId="2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3" fontId="0" fillId="0" borderId="0" xfId="0" applyNumberFormat="1" applyBorder="1" applyAlignment="1">
      <alignment horizontal="right"/>
    </xf>
    <xf numFmtId="0" fontId="0" fillId="0" borderId="0" xfId="0" applyProtection="1">
      <protection hidden="1"/>
    </xf>
    <xf numFmtId="3" fontId="1" fillId="0" borderId="7" xfId="2" applyNumberFormat="1" applyBorder="1" applyAlignment="1" applyProtection="1">
      <alignment horizontal="center"/>
      <protection hidden="1"/>
    </xf>
    <xf numFmtId="44" fontId="3" fillId="0" borderId="8" xfId="3" applyFont="1" applyBorder="1" applyProtection="1">
      <protection hidden="1"/>
    </xf>
    <xf numFmtId="0" fontId="1" fillId="0" borderId="7" xfId="2" applyBorder="1" applyAlignment="1" applyProtection="1">
      <alignment horizontal="center"/>
      <protection hidden="1"/>
    </xf>
    <xf numFmtId="44" fontId="0" fillId="0" borderId="8" xfId="0" applyNumberFormat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44" fontId="1" fillId="0" borderId="8" xfId="2" applyNumberFormat="1" applyBorder="1" applyProtection="1">
      <protection hidden="1"/>
    </xf>
    <xf numFmtId="0" fontId="1" fillId="0" borderId="9" xfId="2" applyBorder="1" applyProtection="1">
      <protection hidden="1"/>
    </xf>
    <xf numFmtId="0" fontId="1" fillId="0" borderId="1" xfId="2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 wrapText="1"/>
      <protection hidden="1"/>
    </xf>
    <xf numFmtId="3" fontId="0" fillId="0" borderId="3" xfId="0" applyNumberFormat="1" applyBorder="1" applyAlignment="1" applyProtection="1">
      <alignment horizontal="right"/>
      <protection hidden="1"/>
    </xf>
    <xf numFmtId="0" fontId="0" fillId="0" borderId="9" xfId="0" applyBorder="1" applyProtection="1">
      <protection hidden="1"/>
    </xf>
    <xf numFmtId="3" fontId="0" fillId="0" borderId="1" xfId="0" applyNumberFormat="1" applyBorder="1" applyAlignment="1" applyProtection="1">
      <alignment horizontal="right"/>
      <protection hidden="1"/>
    </xf>
    <xf numFmtId="0" fontId="0" fillId="0" borderId="0" xfId="0" applyBorder="1"/>
    <xf numFmtId="0" fontId="0" fillId="0" borderId="0" xfId="2" applyFont="1" applyFill="1" applyBorder="1" applyAlignment="1" applyProtection="1">
      <alignment horizontal="left"/>
      <protection hidden="1"/>
    </xf>
    <xf numFmtId="3" fontId="0" fillId="0" borderId="0" xfId="2" applyNumberFormat="1" applyFont="1" applyFill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center" wrapText="1"/>
      <protection hidden="1"/>
    </xf>
    <xf numFmtId="3" fontId="0" fillId="0" borderId="0" xfId="0" applyNumberFormat="1" applyBorder="1" applyAlignment="1" applyProtection="1">
      <alignment horizontal="right"/>
      <protection hidden="1"/>
    </xf>
    <xf numFmtId="3" fontId="0" fillId="0" borderId="3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left" vertical="center"/>
      <protection hidden="1"/>
    </xf>
    <xf numFmtId="3" fontId="0" fillId="0" borderId="11" xfId="0" applyNumberFormat="1" applyBorder="1" applyAlignment="1" applyProtection="1">
      <alignment horizontal="right"/>
      <protection hidden="1"/>
    </xf>
    <xf numFmtId="3" fontId="5" fillId="0" borderId="7" xfId="2" applyNumberFormat="1" applyFont="1" applyBorder="1" applyAlignment="1" applyProtection="1">
      <alignment horizontal="left"/>
      <protection hidden="1"/>
    </xf>
    <xf numFmtId="0" fontId="5" fillId="0" borderId="7" xfId="2" applyFont="1" applyBorder="1" applyAlignment="1" applyProtection="1">
      <alignment horizontal="left"/>
      <protection hidden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0" xfId="0" applyAlignment="1" applyProtection="1">
      <protection hidden="1"/>
    </xf>
    <xf numFmtId="0" fontId="0" fillId="0" borderId="2" xfId="0" applyBorder="1" applyAlignment="1" applyProtection="1">
      <alignment vertical="center"/>
      <protection hidden="1"/>
    </xf>
    <xf numFmtId="14" fontId="0" fillId="0" borderId="2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14" fontId="0" fillId="0" borderId="1" xfId="0" applyNumberFormat="1" applyBorder="1" applyAlignment="1" applyProtection="1">
      <alignment horizontal="left" vertical="center"/>
      <protection hidden="1"/>
    </xf>
    <xf numFmtId="14" fontId="0" fillId="0" borderId="1" xfId="0" applyNumberFormat="1" applyBorder="1" applyAlignment="1" applyProtection="1">
      <alignment vertical="center"/>
      <protection hidden="1"/>
    </xf>
    <xf numFmtId="14" fontId="0" fillId="0" borderId="0" xfId="0" applyNumberForma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/>
    <xf numFmtId="0" fontId="0" fillId="0" borderId="0" xfId="0" applyNumberFormat="1"/>
    <xf numFmtId="44" fontId="3" fillId="0" borderId="8" xfId="1" applyFont="1" applyBorder="1" applyProtection="1">
      <protection hidden="1"/>
    </xf>
    <xf numFmtId="0" fontId="1" fillId="0" borderId="0" xfId="2" applyBorder="1" applyProtection="1">
      <protection hidden="1"/>
    </xf>
    <xf numFmtId="0" fontId="1" fillId="0" borderId="0" xfId="2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0" fillId="0" borderId="0" xfId="2" applyFont="1" applyBorder="1" applyAlignment="1" applyProtection="1">
      <alignment horizontal="right"/>
      <protection hidden="1"/>
    </xf>
    <xf numFmtId="8" fontId="1" fillId="0" borderId="0" xfId="2" applyNumberFormat="1" applyBorder="1" applyProtection="1">
      <protection hidden="1"/>
    </xf>
    <xf numFmtId="164" fontId="1" fillId="0" borderId="0" xfId="2" applyNumberFormat="1" applyBorder="1" applyProtection="1">
      <protection hidden="1"/>
    </xf>
    <xf numFmtId="0" fontId="0" fillId="0" borderId="0" xfId="2" applyFont="1" applyFill="1" applyBorder="1" applyProtection="1">
      <protection hidden="1"/>
    </xf>
    <xf numFmtId="3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0" fillId="0" borderId="7" xfId="0" applyBorder="1"/>
    <xf numFmtId="8" fontId="1" fillId="0" borderId="0" xfId="2" applyNumberFormat="1" applyBorder="1" applyAlignment="1" applyProtection="1">
      <alignment horizontal="center"/>
      <protection hidden="1"/>
    </xf>
    <xf numFmtId="8" fontId="5" fillId="0" borderId="0" xfId="2" applyNumberFormat="1" applyFont="1" applyBorder="1" applyAlignment="1" applyProtection="1">
      <alignment horizontal="center"/>
      <protection hidden="1"/>
    </xf>
    <xf numFmtId="8" fontId="0" fillId="0" borderId="0" xfId="2" applyNumberFormat="1" applyFont="1" applyBorder="1" applyAlignment="1" applyProtection="1">
      <alignment horizontal="center"/>
      <protection hidden="1"/>
    </xf>
    <xf numFmtId="0" fontId="0" fillId="0" borderId="0" xfId="2" applyFont="1" applyBorder="1" applyAlignment="1" applyProtection="1">
      <alignment horizontal="center"/>
      <protection hidden="1"/>
    </xf>
    <xf numFmtId="3" fontId="1" fillId="0" borderId="0" xfId="2" applyNumberFormat="1" applyBorder="1" applyAlignment="1" applyProtection="1">
      <alignment horizontal="right"/>
      <protection hidden="1"/>
    </xf>
    <xf numFmtId="164" fontId="1" fillId="0" borderId="0" xfId="1" applyNumberFormat="1" applyBorder="1" applyAlignment="1" applyProtection="1">
      <alignment horizontal="right"/>
      <protection hidden="1"/>
    </xf>
    <xf numFmtId="3" fontId="0" fillId="0" borderId="0" xfId="2" applyNumberFormat="1" applyFont="1" applyBorder="1" applyAlignment="1" applyProtection="1">
      <alignment horizontal="right"/>
      <protection hidden="1"/>
    </xf>
    <xf numFmtId="3" fontId="1" fillId="0" borderId="4" xfId="2" applyNumberFormat="1" applyBorder="1" applyAlignment="1" applyProtection="1">
      <alignment horizontal="center"/>
      <protection hidden="1"/>
    </xf>
    <xf numFmtId="0" fontId="1" fillId="0" borderId="5" xfId="2" applyBorder="1" applyProtection="1">
      <protection hidden="1"/>
    </xf>
    <xf numFmtId="8" fontId="1" fillId="0" borderId="5" xfId="2" applyNumberFormat="1" applyBorder="1" applyProtection="1">
      <protection hidden="1"/>
    </xf>
    <xf numFmtId="164" fontId="1" fillId="0" borderId="5" xfId="2" applyNumberFormat="1" applyBorder="1" applyProtection="1">
      <protection hidden="1"/>
    </xf>
    <xf numFmtId="44" fontId="3" fillId="0" borderId="6" xfId="3" applyFont="1" applyBorder="1" applyProtection="1">
      <protection hidden="1"/>
    </xf>
    <xf numFmtId="0" fontId="0" fillId="0" borderId="8" xfId="0" applyBorder="1"/>
    <xf numFmtId="9" fontId="0" fillId="0" borderId="1" xfId="4" applyFont="1" applyFill="1" applyBorder="1" applyAlignment="1" applyProtection="1">
      <alignment horizontal="right"/>
      <protection hidden="1"/>
    </xf>
    <xf numFmtId="44" fontId="1" fillId="0" borderId="10" xfId="5" applyFont="1" applyBorder="1" applyProtection="1">
      <protection hidden="1"/>
    </xf>
    <xf numFmtId="3" fontId="0" fillId="0" borderId="3" xfId="0" applyNumberFormat="1" applyBorder="1" applyAlignment="1">
      <alignment horizontal="right"/>
    </xf>
    <xf numFmtId="14" fontId="0" fillId="0" borderId="5" xfId="0" applyNumberFormat="1" applyBorder="1" applyAlignment="1" applyProtection="1">
      <alignment horizontal="left" vertical="center"/>
      <protection hidden="1"/>
    </xf>
    <xf numFmtId="14" fontId="0" fillId="0" borderId="5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8" fillId="3" borderId="1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0" fillId="0" borderId="1" xfId="0" applyNumberFormat="1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7" fillId="2" borderId="4" xfId="2" applyFont="1" applyFill="1" applyBorder="1" applyAlignment="1" applyProtection="1">
      <alignment horizontal="center"/>
      <protection hidden="1"/>
    </xf>
    <xf numFmtId="0" fontId="7" fillId="2" borderId="5" xfId="2" applyFont="1" applyFill="1" applyBorder="1" applyAlignment="1" applyProtection="1">
      <alignment horizontal="center"/>
      <protection hidden="1"/>
    </xf>
    <xf numFmtId="0" fontId="7" fillId="2" borderId="6" xfId="2" applyFont="1" applyFill="1" applyBorder="1" applyAlignment="1" applyProtection="1">
      <alignment horizontal="center"/>
      <protection hidden="1"/>
    </xf>
    <xf numFmtId="164" fontId="5" fillId="0" borderId="0" xfId="2" applyNumberFormat="1" applyFont="1" applyBorder="1" applyAlignment="1" applyProtection="1">
      <alignment horizontal="center"/>
      <protection hidden="1"/>
    </xf>
    <xf numFmtId="164" fontId="5" fillId="0" borderId="8" xfId="2" applyNumberFormat="1" applyFont="1" applyBorder="1" applyAlignment="1" applyProtection="1">
      <alignment horizontal="center"/>
      <protection hidden="1"/>
    </xf>
    <xf numFmtId="0" fontId="10" fillId="0" borderId="0" xfId="0" applyFont="1"/>
  </cellXfs>
  <cellStyles count="6">
    <cellStyle name="Currency" xfId="1" builtinId="4"/>
    <cellStyle name="Currency 2 2" xfId="3" xr:uid="{001E099F-AF96-429F-97CE-AA0BA34478C8}"/>
    <cellStyle name="Currency 3" xfId="5" xr:uid="{FC9B2ED2-C68F-4946-AFC7-36C752AB887E}"/>
    <cellStyle name="Normal" xfId="0" builtinId="0"/>
    <cellStyle name="Normal 2 2" xfId="2" xr:uid="{EF57EEC7-5242-4DC8-ABBA-073DC716A2E9}"/>
    <cellStyle name="Percent 2 2" xfId="4" xr:uid="{F43C4D05-3FC8-4D4E-BC03-7F07D74C1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303382</xdr:colOff>
      <xdr:row>0</xdr:row>
      <xdr:rowOff>62450</xdr:rowOff>
    </xdr:from>
    <xdr:to>
      <xdr:col>6</xdr:col>
      <xdr:colOff>381000</xdr:colOff>
      <xdr:row>2</xdr:row>
      <xdr:rowOff>173399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528EC-E818-4913-873D-D6594F954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007" y="62450"/>
          <a:ext cx="2601743" cy="491949"/>
        </a:xfrm>
        <a:prstGeom prst="rect">
          <a:avLst/>
        </a:prstGeom>
      </xdr:spPr>
    </xdr:pic>
    <xdr:clientData/>
  </xdr:twoCellAnchor>
  <xdr:twoCellAnchor>
    <xdr:from>
      <xdr:col>0</xdr:col>
      <xdr:colOff>476250</xdr:colOff>
      <xdr:row>16</xdr:row>
      <xdr:rowOff>57150</xdr:rowOff>
    </xdr:from>
    <xdr:to>
      <xdr:col>2</xdr:col>
      <xdr:colOff>180975</xdr:colOff>
      <xdr:row>22</xdr:row>
      <xdr:rowOff>0</xdr:rowOff>
    </xdr:to>
    <xdr:sp macro="" textlink="">
      <xdr:nvSpPr>
        <xdr:cNvPr id="4" name="Speech Bubble: Rectangle with Corners Rounded 3">
          <a:extLst>
            <a:ext uri="{FF2B5EF4-FFF2-40B4-BE49-F238E27FC236}">
              <a16:creationId xmlns:a16="http://schemas.microsoft.com/office/drawing/2014/main" id="{B6893089-03FF-4736-9CEA-A7BA7D202A74}"/>
            </a:ext>
          </a:extLst>
        </xdr:cNvPr>
        <xdr:cNvSpPr/>
      </xdr:nvSpPr>
      <xdr:spPr>
        <a:xfrm>
          <a:off x="476250" y="2914650"/>
          <a:ext cx="1276350" cy="1085850"/>
        </a:xfrm>
        <a:prstGeom prst="wedgeRoundRectCallout">
          <a:avLst>
            <a:gd name="adj1" fmla="val 83135"/>
            <a:gd name="adj2" fmla="val -27219"/>
            <a:gd name="adj3" fmla="val 1666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Enter Your Building Information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 Here</a:t>
          </a:r>
          <a:endParaRPr lang="en-U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442546</xdr:colOff>
      <xdr:row>0</xdr:row>
      <xdr:rowOff>63011</xdr:rowOff>
    </xdr:from>
    <xdr:to>
      <xdr:col>3</xdr:col>
      <xdr:colOff>1400392</xdr:colOff>
      <xdr:row>2</xdr:row>
      <xdr:rowOff>172011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C55717-63DB-4903-B07E-E9929D7A4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046" y="63011"/>
          <a:ext cx="2577096" cy="49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185208</xdr:colOff>
      <xdr:row>0</xdr:row>
      <xdr:rowOff>63500</xdr:rowOff>
    </xdr:from>
    <xdr:to>
      <xdr:col>5</xdr:col>
      <xdr:colOff>593453</xdr:colOff>
      <xdr:row>2</xdr:row>
      <xdr:rowOff>172500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BA7D0A-470D-4442-8470-604073CDE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608" y="63500"/>
          <a:ext cx="2398970" cy="4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D2BE-9445-4B24-A523-D572006F4FF1}">
  <dimension ref="A1:I27"/>
  <sheetViews>
    <sheetView showGridLines="0" tabSelected="1" zoomScaleNormal="100" workbookViewId="0"/>
  </sheetViews>
  <sheetFormatPr defaultRowHeight="15" x14ac:dyDescent="0.25"/>
  <cols>
    <col min="1" max="1" width="13.5703125" bestFit="1" customWidth="1"/>
    <col min="2" max="2" width="10" bestFit="1" customWidth="1"/>
    <col min="4" max="4" width="11.28515625" bestFit="1" customWidth="1"/>
    <col min="5" max="5" width="8.7109375" customWidth="1"/>
    <col min="6" max="6" width="8.7109375" bestFit="1" customWidth="1"/>
    <col min="7" max="7" width="22.85546875" bestFit="1" customWidth="1"/>
    <col min="8" max="8" width="5.7109375" customWidth="1"/>
  </cols>
  <sheetData>
    <row r="1" spans="1:9" x14ac:dyDescent="0.25">
      <c r="F1" s="39"/>
      <c r="G1" s="39"/>
      <c r="H1" s="39"/>
      <c r="I1" s="39"/>
    </row>
    <row r="2" spans="1:9" x14ac:dyDescent="0.25">
      <c r="F2" s="39"/>
      <c r="G2" s="39"/>
      <c r="H2" s="39"/>
      <c r="I2" s="39"/>
    </row>
    <row r="3" spans="1:9" x14ac:dyDescent="0.25">
      <c r="F3" s="39"/>
      <c r="G3" s="39"/>
      <c r="H3" s="39"/>
      <c r="I3" s="39"/>
    </row>
    <row r="4" spans="1:9" x14ac:dyDescent="0.25">
      <c r="F4" s="39"/>
      <c r="G4" s="39"/>
    </row>
    <row r="5" spans="1:9" x14ac:dyDescent="0.25">
      <c r="B5" s="81" t="s">
        <v>62</v>
      </c>
      <c r="C5" s="82"/>
      <c r="D5" s="82"/>
      <c r="E5" s="83"/>
      <c r="F5" s="39"/>
      <c r="G5" s="39"/>
    </row>
    <row r="6" spans="1:9" x14ac:dyDescent="0.25">
      <c r="A6" s="3" t="s">
        <v>8</v>
      </c>
      <c r="B6" s="85">
        <v>43831</v>
      </c>
      <c r="C6" s="85"/>
      <c r="D6" s="85"/>
      <c r="E6" s="85"/>
      <c r="F6" s="39"/>
      <c r="G6" s="39"/>
      <c r="I6" s="39"/>
    </row>
    <row r="7" spans="1:9" x14ac:dyDescent="0.25">
      <c r="A7" s="3" t="s">
        <v>40</v>
      </c>
      <c r="B7" s="84" t="s">
        <v>44</v>
      </c>
      <c r="C7" s="84"/>
      <c r="D7" s="84"/>
      <c r="E7" s="84"/>
      <c r="F7" s="39"/>
      <c r="G7" s="39"/>
    </row>
    <row r="8" spans="1:9" x14ac:dyDescent="0.25">
      <c r="A8" s="3" t="s">
        <v>9</v>
      </c>
      <c r="B8" s="84" t="s">
        <v>44</v>
      </c>
      <c r="C8" s="84"/>
      <c r="D8" s="84"/>
      <c r="E8" s="84"/>
    </row>
    <row r="9" spans="1:9" x14ac:dyDescent="0.25">
      <c r="A9" s="3" t="s">
        <v>10</v>
      </c>
      <c r="B9" s="84" t="s">
        <v>44</v>
      </c>
      <c r="C9" s="84"/>
      <c r="D9" s="84"/>
      <c r="E9" s="84"/>
      <c r="G9" s="88" t="s">
        <v>42</v>
      </c>
      <c r="H9" s="89"/>
    </row>
    <row r="10" spans="1:9" x14ac:dyDescent="0.25">
      <c r="A10" s="3" t="s">
        <v>11</v>
      </c>
      <c r="B10" s="84" t="s">
        <v>44</v>
      </c>
      <c r="C10" s="84"/>
      <c r="D10" s="84"/>
      <c r="E10" s="84"/>
      <c r="G10" s="86" t="s">
        <v>41</v>
      </c>
      <c r="H10" s="87"/>
    </row>
    <row r="11" spans="1:9" x14ac:dyDescent="0.25">
      <c r="A11" s="3" t="s">
        <v>12</v>
      </c>
      <c r="B11" s="84" t="s">
        <v>44</v>
      </c>
      <c r="C11" s="84"/>
      <c r="D11" s="84"/>
      <c r="E11" s="84"/>
      <c r="G11" s="39" t="s">
        <v>60</v>
      </c>
      <c r="H11" s="29" t="s">
        <v>43</v>
      </c>
    </row>
    <row r="12" spans="1:9" x14ac:dyDescent="0.25">
      <c r="A12" s="3" t="s">
        <v>13</v>
      </c>
      <c r="B12" s="84" t="s">
        <v>44</v>
      </c>
      <c r="C12" s="84"/>
      <c r="D12" s="84"/>
      <c r="E12" s="84"/>
      <c r="G12" t="s">
        <v>58</v>
      </c>
      <c r="H12" s="29" t="s">
        <v>43</v>
      </c>
      <c r="I12" s="48"/>
    </row>
    <row r="13" spans="1:9" x14ac:dyDescent="0.25">
      <c r="A13" s="3" t="s">
        <v>14</v>
      </c>
      <c r="B13" s="85" t="s">
        <v>44</v>
      </c>
      <c r="C13" s="85"/>
      <c r="D13" s="85"/>
      <c r="E13" s="85"/>
      <c r="G13" t="s">
        <v>59</v>
      </c>
      <c r="H13" s="29" t="s">
        <v>43</v>
      </c>
      <c r="I13" s="48"/>
    </row>
    <row r="15" spans="1:9" x14ac:dyDescent="0.25">
      <c r="B15" s="4"/>
    </row>
    <row r="16" spans="1:9" ht="45" x14ac:dyDescent="0.25">
      <c r="D16" s="5" t="s">
        <v>0</v>
      </c>
      <c r="E16" s="6" t="s">
        <v>63</v>
      </c>
      <c r="F16" s="6" t="s">
        <v>2</v>
      </c>
      <c r="G16" s="7"/>
    </row>
    <row r="17" spans="2:7" x14ac:dyDescent="0.25">
      <c r="D17" s="59" t="s">
        <v>45</v>
      </c>
      <c r="E17" s="58">
        <v>10</v>
      </c>
      <c r="F17" s="58">
        <v>15</v>
      </c>
      <c r="G17" s="7"/>
    </row>
    <row r="18" spans="2:7" x14ac:dyDescent="0.25">
      <c r="D18" s="5">
        <v>1</v>
      </c>
      <c r="E18" s="60"/>
      <c r="F18" s="60"/>
      <c r="G18" s="8"/>
    </row>
    <row r="19" spans="2:7" x14ac:dyDescent="0.25">
      <c r="D19" s="5">
        <v>2</v>
      </c>
      <c r="E19" s="60"/>
      <c r="F19" s="60"/>
      <c r="G19" s="8"/>
    </row>
    <row r="20" spans="2:7" x14ac:dyDescent="0.25">
      <c r="D20" s="5">
        <v>3</v>
      </c>
      <c r="E20" s="60"/>
      <c r="F20" s="60"/>
      <c r="G20" s="8"/>
    </row>
    <row r="21" spans="2:7" x14ac:dyDescent="0.25">
      <c r="D21" s="5">
        <v>4</v>
      </c>
      <c r="E21" s="60"/>
      <c r="F21" s="60"/>
      <c r="G21" s="8"/>
    </row>
    <row r="22" spans="2:7" x14ac:dyDescent="0.25">
      <c r="D22" s="5" t="s">
        <v>61</v>
      </c>
      <c r="E22" s="60"/>
      <c r="F22" s="60"/>
      <c r="G22" s="8"/>
    </row>
    <row r="23" spans="2:7" x14ac:dyDescent="0.25">
      <c r="D23" s="5" t="s">
        <v>16</v>
      </c>
      <c r="E23" s="60"/>
      <c r="F23" s="60"/>
      <c r="G23" s="8"/>
    </row>
    <row r="24" spans="2:7" x14ac:dyDescent="0.25">
      <c r="D24" s="5" t="s">
        <v>15</v>
      </c>
      <c r="E24" s="60"/>
      <c r="F24" s="60"/>
      <c r="G24" s="8"/>
    </row>
    <row r="25" spans="2:7" x14ac:dyDescent="0.25">
      <c r="D25" s="23"/>
      <c r="E25" s="23"/>
      <c r="F25" s="23"/>
    </row>
    <row r="26" spans="2:7" x14ac:dyDescent="0.25">
      <c r="D26" s="23"/>
      <c r="E26" s="23"/>
      <c r="F26" s="23"/>
    </row>
    <row r="27" spans="2:7" ht="15.75" x14ac:dyDescent="0.25">
      <c r="B27" s="95" t="s">
        <v>64</v>
      </c>
    </row>
  </sheetData>
  <mergeCells count="11">
    <mergeCell ref="B5:E5"/>
    <mergeCell ref="B11:E11"/>
    <mergeCell ref="B12:E12"/>
    <mergeCell ref="B13:E13"/>
    <mergeCell ref="G10:H10"/>
    <mergeCell ref="G9:H9"/>
    <mergeCell ref="B6:E6"/>
    <mergeCell ref="B7:E7"/>
    <mergeCell ref="B8:E8"/>
    <mergeCell ref="B9:E9"/>
    <mergeCell ref="B10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0631-63EA-4E3B-881B-F774EB1A3212}">
  <sheetPr>
    <tabColor rgb="FF92D050"/>
  </sheetPr>
  <dimension ref="A1:G37"/>
  <sheetViews>
    <sheetView showGridLines="0" zoomScaleNormal="100" workbookViewId="0"/>
  </sheetViews>
  <sheetFormatPr defaultRowHeight="15" x14ac:dyDescent="0.25"/>
  <cols>
    <col min="1" max="1" width="20" customWidth="1"/>
    <col min="2" max="2" width="8" customWidth="1"/>
    <col min="3" max="3" width="16.28515625" customWidth="1"/>
    <col min="4" max="4" width="22.85546875" bestFit="1" customWidth="1"/>
    <col min="6" max="6" width="11.5703125" bestFit="1" customWidth="1"/>
  </cols>
  <sheetData>
    <row r="1" spans="1:7" x14ac:dyDescent="0.25">
      <c r="B1" s="9"/>
      <c r="C1" s="9"/>
      <c r="D1" s="9"/>
      <c r="E1" s="9"/>
    </row>
    <row r="2" spans="1:7" x14ac:dyDescent="0.25">
      <c r="B2" s="9"/>
      <c r="C2" s="9"/>
      <c r="D2" s="9"/>
      <c r="E2" s="9"/>
    </row>
    <row r="3" spans="1:7" x14ac:dyDescent="0.25">
      <c r="B3" s="9"/>
      <c r="C3" s="9"/>
      <c r="D3" s="9"/>
      <c r="E3" s="9"/>
    </row>
    <row r="5" spans="1:7" ht="17.25" x14ac:dyDescent="0.3">
      <c r="A5" s="35" t="s">
        <v>33</v>
      </c>
      <c r="B5" s="90" t="s">
        <v>54</v>
      </c>
      <c r="C5" s="91"/>
      <c r="D5" s="91"/>
      <c r="E5" s="91"/>
      <c r="F5" s="92"/>
    </row>
    <row r="6" spans="1:7" x14ac:dyDescent="0.25">
      <c r="A6" s="37">
        <f>'Fill In'!B6</f>
        <v>43831</v>
      </c>
      <c r="B6" s="69"/>
      <c r="C6" s="70"/>
      <c r="D6" s="71"/>
      <c r="E6" s="72"/>
      <c r="F6" s="73"/>
    </row>
    <row r="7" spans="1:7" x14ac:dyDescent="0.25">
      <c r="A7" s="37"/>
      <c r="B7" s="10"/>
      <c r="C7" s="51"/>
      <c r="D7" s="63" t="s">
        <v>50</v>
      </c>
      <c r="E7" s="93" t="s">
        <v>49</v>
      </c>
      <c r="F7" s="94"/>
    </row>
    <row r="8" spans="1:7" x14ac:dyDescent="0.25">
      <c r="A8" s="35" t="s">
        <v>7</v>
      </c>
      <c r="B8" s="33" t="s">
        <v>23</v>
      </c>
      <c r="C8" s="51"/>
      <c r="D8" s="55"/>
      <c r="E8" s="56"/>
      <c r="F8" s="11"/>
    </row>
    <row r="9" spans="1:7" x14ac:dyDescent="0.25">
      <c r="A9" s="36" t="str">
        <f>'Fill In'!B7</f>
        <v xml:space="preserve"> </v>
      </c>
      <c r="B9" s="61"/>
      <c r="C9" s="57" t="s">
        <v>46</v>
      </c>
      <c r="D9" s="62" t="s">
        <v>51</v>
      </c>
      <c r="E9" s="66">
        <f>Detail!C21</f>
        <v>0</v>
      </c>
      <c r="F9" s="11" t="s">
        <v>48</v>
      </c>
    </row>
    <row r="10" spans="1:7" x14ac:dyDescent="0.25">
      <c r="A10" s="30"/>
      <c r="B10" s="10"/>
      <c r="C10" s="57"/>
      <c r="D10" s="62"/>
      <c r="E10" s="67"/>
      <c r="F10" s="11"/>
    </row>
    <row r="11" spans="1:7" x14ac:dyDescent="0.25">
      <c r="A11" s="35" t="s">
        <v>34</v>
      </c>
      <c r="B11" s="61"/>
      <c r="C11" s="23"/>
      <c r="D11" s="23"/>
      <c r="E11" s="23"/>
      <c r="F11" s="74"/>
    </row>
    <row r="12" spans="1:7" x14ac:dyDescent="0.25">
      <c r="A12" s="36" t="str">
        <f>'Fill In'!B8</f>
        <v xml:space="preserve"> </v>
      </c>
      <c r="B12" s="33" t="s">
        <v>24</v>
      </c>
      <c r="C12" s="57"/>
      <c r="D12" s="62"/>
      <c r="E12" s="67"/>
      <c r="F12" s="11"/>
      <c r="G12" s="49"/>
    </row>
    <row r="13" spans="1:7" x14ac:dyDescent="0.25">
      <c r="A13" s="30"/>
      <c r="B13" s="61"/>
      <c r="C13" s="24" t="s">
        <v>25</v>
      </c>
      <c r="D13" s="62" t="str">
        <f>IF('Fill In'!H11="Y", 'Fill In'!G11, IF('Fill In'!H12="Y",'Fill In'!G12, IF('Fill In'!H13="Y",'Fill In'!G13, IF('Fill In'!H11="", "", IF('Fill In'!H12="", "", IF('Fill In'!H13="", "", ""))))))</f>
        <v/>
      </c>
      <c r="E13" s="68">
        <f>Detail!D21</f>
        <v>0</v>
      </c>
      <c r="F13" s="50" t="s">
        <v>47</v>
      </c>
    </row>
    <row r="14" spans="1:7" x14ac:dyDescent="0.25">
      <c r="A14" s="35" t="s">
        <v>35</v>
      </c>
      <c r="B14" s="61"/>
      <c r="C14" s="25" t="s">
        <v>27</v>
      </c>
      <c r="D14" s="64" t="s">
        <v>26</v>
      </c>
      <c r="E14" s="68">
        <f>ROUNDUP((Detail!E21/10),0)</f>
        <v>0</v>
      </c>
      <c r="F14" s="11" t="s">
        <v>55</v>
      </c>
    </row>
    <row r="15" spans="1:7" x14ac:dyDescent="0.25">
      <c r="A15" s="36" t="str">
        <f>'Fill In'!B9</f>
        <v xml:space="preserve"> </v>
      </c>
      <c r="B15" s="61"/>
      <c r="C15" s="25" t="s">
        <v>5</v>
      </c>
      <c r="D15" s="64" t="s">
        <v>28</v>
      </c>
      <c r="E15" s="68">
        <f>ROUNDUP((Detail!F21/100),0)</f>
        <v>0</v>
      </c>
      <c r="F15" s="11" t="s">
        <v>56</v>
      </c>
    </row>
    <row r="16" spans="1:7" x14ac:dyDescent="0.25">
      <c r="A16" s="30"/>
      <c r="B16" s="61"/>
      <c r="C16" s="25" t="s">
        <v>22</v>
      </c>
      <c r="D16" s="64" t="s">
        <v>29</v>
      </c>
      <c r="E16" s="68">
        <f>ROUNDUP((Detail!H21/150),0)</f>
        <v>0</v>
      </c>
      <c r="F16" s="11" t="s">
        <v>57</v>
      </c>
    </row>
    <row r="17" spans="1:6" x14ac:dyDescent="0.25">
      <c r="A17" s="35" t="s">
        <v>36</v>
      </c>
      <c r="B17" s="61"/>
      <c r="C17" s="24" t="s">
        <v>21</v>
      </c>
      <c r="D17" s="64" t="s">
        <v>30</v>
      </c>
      <c r="E17" s="68">
        <f>Detail!G21</f>
        <v>0</v>
      </c>
      <c r="F17" s="11" t="s">
        <v>48</v>
      </c>
    </row>
    <row r="18" spans="1:6" x14ac:dyDescent="0.25">
      <c r="A18" s="36" t="str">
        <f>'Fill In'!B10</f>
        <v xml:space="preserve"> </v>
      </c>
      <c r="B18" s="61"/>
      <c r="C18" s="57" t="s">
        <v>17</v>
      </c>
      <c r="D18" s="65" t="s">
        <v>31</v>
      </c>
      <c r="E18" s="66">
        <f>Detail!C21</f>
        <v>0</v>
      </c>
      <c r="F18" s="11" t="s">
        <v>48</v>
      </c>
    </row>
    <row r="19" spans="1:6" x14ac:dyDescent="0.25">
      <c r="A19" s="30"/>
      <c r="B19" s="61"/>
      <c r="C19" s="57" t="s">
        <v>18</v>
      </c>
      <c r="D19" s="65" t="s">
        <v>32</v>
      </c>
      <c r="E19" s="66">
        <f>Detail!C21</f>
        <v>0</v>
      </c>
      <c r="F19" s="11" t="s">
        <v>48</v>
      </c>
    </row>
    <row r="20" spans="1:6" x14ac:dyDescent="0.25">
      <c r="A20" s="35" t="s">
        <v>37</v>
      </c>
      <c r="B20" s="12"/>
      <c r="C20" s="23"/>
      <c r="D20" s="51"/>
      <c r="E20" s="55"/>
      <c r="F20" s="11"/>
    </row>
    <row r="21" spans="1:6" x14ac:dyDescent="0.25">
      <c r="A21" s="36" t="str">
        <f>'Fill In'!B11</f>
        <v xml:space="preserve"> </v>
      </c>
      <c r="B21" s="61"/>
      <c r="C21" s="23"/>
      <c r="D21" s="51"/>
      <c r="E21" s="55"/>
      <c r="F21" s="11"/>
    </row>
    <row r="22" spans="1:6" x14ac:dyDescent="0.25">
      <c r="A22" s="36"/>
      <c r="B22" s="34" t="s">
        <v>53</v>
      </c>
      <c r="C22" s="23"/>
      <c r="D22" s="51"/>
      <c r="E22" s="55"/>
      <c r="F22" s="11"/>
    </row>
    <row r="23" spans="1:6" x14ac:dyDescent="0.25">
      <c r="A23" s="35" t="s">
        <v>38</v>
      </c>
      <c r="B23" s="10"/>
      <c r="C23" s="57" t="s">
        <v>18</v>
      </c>
      <c r="D23" s="51"/>
      <c r="E23" s="55"/>
      <c r="F23" s="11"/>
    </row>
    <row r="24" spans="1:6" x14ac:dyDescent="0.25">
      <c r="A24" s="36" t="str">
        <f>'Fill In'!B12</f>
        <v xml:space="preserve"> </v>
      </c>
      <c r="B24" s="10"/>
      <c r="C24" s="57" t="s">
        <v>17</v>
      </c>
      <c r="D24" s="51"/>
      <c r="E24" s="55"/>
      <c r="F24" s="11"/>
    </row>
    <row r="25" spans="1:6" x14ac:dyDescent="0.25">
      <c r="A25" s="30"/>
      <c r="B25" s="10"/>
      <c r="C25" s="57" t="s">
        <v>52</v>
      </c>
      <c r="D25" s="51"/>
      <c r="E25" s="52"/>
      <c r="F25" s="15"/>
    </row>
    <row r="26" spans="1:6" x14ac:dyDescent="0.25">
      <c r="A26" s="35" t="s">
        <v>39</v>
      </c>
      <c r="B26" s="12"/>
      <c r="C26" s="51"/>
      <c r="D26" s="53"/>
      <c r="E26" s="54"/>
      <c r="F26" s="13"/>
    </row>
    <row r="27" spans="1:6" x14ac:dyDescent="0.25">
      <c r="A27" s="38" t="str">
        <f>'Fill In'!B13</f>
        <v xml:space="preserve"> </v>
      </c>
      <c r="B27" s="16"/>
      <c r="C27" s="17"/>
      <c r="D27" s="17"/>
      <c r="E27" s="75"/>
      <c r="F27" s="76"/>
    </row>
    <row r="28" spans="1:6" x14ac:dyDescent="0.25">
      <c r="B28" s="9"/>
      <c r="C28" s="9"/>
      <c r="D28" s="9"/>
      <c r="E28" s="9"/>
    </row>
    <row r="29" spans="1:6" x14ac:dyDescent="0.25">
      <c r="B29" s="3"/>
      <c r="C29" s="1"/>
      <c r="D29" s="9"/>
      <c r="E29" s="9"/>
    </row>
    <row r="30" spans="1:6" x14ac:dyDescent="0.25">
      <c r="B30" s="3"/>
      <c r="C30" s="1"/>
      <c r="D30" s="9"/>
      <c r="E30" s="9"/>
    </row>
    <row r="31" spans="1:6" x14ac:dyDescent="0.25">
      <c r="B31" s="3"/>
      <c r="C31" s="1"/>
      <c r="D31" s="9"/>
      <c r="E31" s="9"/>
    </row>
    <row r="32" spans="1:6" x14ac:dyDescent="0.25">
      <c r="B32" s="3"/>
      <c r="C32" s="2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</sheetData>
  <sheetProtection algorithmName="SHA-512" hashValue="6+OxpM0nkEAg0D1fK/QmlxARLiR/42o5jheV64vzohbKhQ50iEyeqL3Ui8NRbBDxs5eI+JvIza5Gofo8WipNDg==" saltValue="UVHT7Nsp5pMcOuax8260nA==" spinCount="100000" sheet="1" objects="1" scenarios="1"/>
  <mergeCells count="2">
    <mergeCell ref="B5:F5"/>
    <mergeCell ref="E7:F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8C42D-3D0E-4083-A88D-2569BF310C7D}">
  <dimension ref="A4:K22"/>
  <sheetViews>
    <sheetView showGridLines="0" showZeros="0" zoomScaleNormal="100" workbookViewId="0"/>
  </sheetViews>
  <sheetFormatPr defaultRowHeight="15" x14ac:dyDescent="0.25"/>
  <cols>
    <col min="1" max="1" width="15.140625" customWidth="1"/>
    <col min="2" max="2" width="10" bestFit="1" customWidth="1"/>
    <col min="3" max="3" width="11.5703125" bestFit="1" customWidth="1"/>
    <col min="6" max="6" width="10.28515625" customWidth="1"/>
  </cols>
  <sheetData>
    <row r="4" spans="1:11" x14ac:dyDescent="0.25">
      <c r="A4" s="14" t="s">
        <v>8</v>
      </c>
      <c r="B4" s="44">
        <f>'Fill In'!B6</f>
        <v>43831</v>
      </c>
      <c r="C4" s="43"/>
      <c r="D4" s="43"/>
      <c r="E4" s="47"/>
      <c r="F4" s="47"/>
      <c r="G4" s="47"/>
      <c r="H4" s="9"/>
      <c r="I4" s="40"/>
      <c r="J4" s="40"/>
      <c r="K4" s="40"/>
    </row>
    <row r="5" spans="1:11" x14ac:dyDescent="0.25">
      <c r="A5" s="14" t="s">
        <v>40</v>
      </c>
      <c r="B5" s="31" t="str">
        <f>'Fill In'!B7</f>
        <v xml:space="preserve"> </v>
      </c>
      <c r="C5" s="42"/>
      <c r="D5" s="42"/>
      <c r="E5" s="46"/>
      <c r="F5" s="46"/>
      <c r="G5" s="46"/>
      <c r="H5" s="9"/>
      <c r="I5" s="40"/>
      <c r="J5" s="40"/>
      <c r="K5" s="40"/>
    </row>
    <row r="6" spans="1:11" x14ac:dyDescent="0.25">
      <c r="A6" s="14" t="s">
        <v>9</v>
      </c>
      <c r="B6" s="31" t="str">
        <f>'Fill In'!B8</f>
        <v xml:space="preserve"> </v>
      </c>
      <c r="C6" s="41"/>
      <c r="D6" s="41"/>
      <c r="E6" s="47"/>
      <c r="F6" s="47"/>
      <c r="G6" s="47"/>
      <c r="H6" s="9"/>
      <c r="I6" s="40"/>
      <c r="J6" s="40"/>
      <c r="K6" s="40"/>
    </row>
    <row r="7" spans="1:11" x14ac:dyDescent="0.25">
      <c r="A7" s="14" t="s">
        <v>10</v>
      </c>
      <c r="B7" s="31" t="str">
        <f>'Fill In'!B9</f>
        <v xml:space="preserve"> </v>
      </c>
      <c r="C7" s="41"/>
      <c r="D7" s="41"/>
      <c r="E7" s="47"/>
      <c r="F7" s="47"/>
      <c r="G7" s="47"/>
      <c r="H7" s="9"/>
      <c r="I7" s="9"/>
      <c r="J7" s="9"/>
      <c r="K7" s="9"/>
    </row>
    <row r="8" spans="1:11" x14ac:dyDescent="0.25">
      <c r="A8" s="14" t="s">
        <v>11</v>
      </c>
      <c r="B8" s="31" t="str">
        <f>'Fill In'!B10</f>
        <v xml:space="preserve"> </v>
      </c>
      <c r="C8" s="41"/>
      <c r="D8" s="41"/>
      <c r="E8" s="47"/>
      <c r="F8" s="47"/>
      <c r="G8" s="47"/>
      <c r="H8" s="9"/>
      <c r="I8" s="9"/>
      <c r="J8" s="9"/>
      <c r="K8" s="9"/>
    </row>
    <row r="9" spans="1:11" x14ac:dyDescent="0.25">
      <c r="A9" s="14" t="s">
        <v>12</v>
      </c>
      <c r="B9" s="31" t="str">
        <f>'Fill In'!B11</f>
        <v xml:space="preserve"> </v>
      </c>
      <c r="C9" s="41"/>
      <c r="D9" s="41"/>
      <c r="E9" s="47"/>
      <c r="F9" s="47"/>
      <c r="G9" s="47"/>
      <c r="H9" s="9"/>
      <c r="I9" s="9"/>
      <c r="J9" s="9"/>
      <c r="K9" s="9"/>
    </row>
    <row r="10" spans="1:11" x14ac:dyDescent="0.25">
      <c r="A10" s="14" t="s">
        <v>13</v>
      </c>
      <c r="B10" s="31" t="str">
        <f>'Fill In'!B12</f>
        <v xml:space="preserve"> </v>
      </c>
      <c r="C10" s="41"/>
      <c r="D10" s="41"/>
      <c r="E10" s="47"/>
      <c r="F10" s="47"/>
      <c r="G10" s="47"/>
      <c r="H10" s="9"/>
      <c r="I10" s="9"/>
      <c r="J10" s="9"/>
      <c r="K10" s="9"/>
    </row>
    <row r="11" spans="1:11" x14ac:dyDescent="0.25">
      <c r="A11" s="14" t="s">
        <v>14</v>
      </c>
      <c r="B11" s="78" t="str">
        <f>'Fill In'!B13</f>
        <v xml:space="preserve"> </v>
      </c>
      <c r="C11" s="79"/>
      <c r="D11" s="79"/>
      <c r="E11" s="46"/>
      <c r="F11" s="46"/>
      <c r="G11" s="46"/>
      <c r="H11" s="9"/>
      <c r="I11" s="9"/>
      <c r="J11" s="9"/>
      <c r="K11" s="9"/>
    </row>
    <row r="12" spans="1:11" x14ac:dyDescent="0.25">
      <c r="A12" s="80"/>
      <c r="B12" s="44"/>
      <c r="C12" s="45"/>
      <c r="D12" s="45"/>
      <c r="E12" s="45"/>
      <c r="F12" s="45"/>
      <c r="G12" s="45"/>
      <c r="H12" s="9"/>
      <c r="I12" s="9"/>
      <c r="J12" s="9"/>
      <c r="K12" s="9"/>
    </row>
    <row r="13" spans="1:11" ht="30" x14ac:dyDescent="0.25">
      <c r="A13" s="18" t="s">
        <v>0</v>
      </c>
      <c r="B13" s="19" t="s">
        <v>1</v>
      </c>
      <c r="C13" s="19" t="s">
        <v>20</v>
      </c>
      <c r="D13" s="19" t="s">
        <v>3</v>
      </c>
      <c r="E13" s="19" t="s">
        <v>4</v>
      </c>
      <c r="F13" s="19" t="s">
        <v>5</v>
      </c>
      <c r="G13" s="19" t="s">
        <v>19</v>
      </c>
      <c r="H13" s="19" t="s">
        <v>22</v>
      </c>
      <c r="I13" s="26"/>
      <c r="J13" s="9"/>
      <c r="K13" s="9"/>
    </row>
    <row r="14" spans="1:11" x14ac:dyDescent="0.25">
      <c r="A14" s="18">
        <f>'Fill In'!D18</f>
        <v>1</v>
      </c>
      <c r="B14" s="28">
        <f>'Fill In'!E18</f>
        <v>0</v>
      </c>
      <c r="C14" s="20">
        <f>'Fill In'!F18</f>
        <v>0</v>
      </c>
      <c r="D14" s="20">
        <f>ROUNDUP((18*(B14/10))*C14,0)</f>
        <v>0</v>
      </c>
      <c r="E14" s="77">
        <f>ROUNDUP((55*(B14/10))*C14,0)</f>
        <v>0</v>
      </c>
      <c r="F14" s="77">
        <f>ROUNDUP(50*C14,0)</f>
        <v>0</v>
      </c>
      <c r="G14" s="77">
        <f>1*C14</f>
        <v>0</v>
      </c>
      <c r="H14" s="77">
        <f>ROUNDUP((13*B14/10)*C14,0)</f>
        <v>0</v>
      </c>
      <c r="I14" s="27"/>
      <c r="J14" s="9"/>
      <c r="K14" s="9"/>
    </row>
    <row r="15" spans="1:11" x14ac:dyDescent="0.25">
      <c r="A15" s="18">
        <f>'Fill In'!D19</f>
        <v>2</v>
      </c>
      <c r="B15" s="28">
        <f>'Fill In'!E19</f>
        <v>0</v>
      </c>
      <c r="C15" s="20">
        <f>'Fill In'!F19</f>
        <v>0</v>
      </c>
      <c r="D15" s="20">
        <f t="shared" ref="D15:D20" si="0">ROUNDUP((18*(B15/10))*C15,0)</f>
        <v>0</v>
      </c>
      <c r="E15" s="77">
        <f t="shared" ref="E15:E20" si="1">ROUNDUP((55*(B15/10))*C15,0)</f>
        <v>0</v>
      </c>
      <c r="F15" s="77">
        <f t="shared" ref="F15:F20" si="2">ROUNDUP(50*C15,0)</f>
        <v>0</v>
      </c>
      <c r="G15" s="77">
        <f t="shared" ref="G15:G20" si="3">1*C15</f>
        <v>0</v>
      </c>
      <c r="H15" s="77">
        <f t="shared" ref="H15:H20" si="4">ROUNDUP((13*B15/10)*C15,0)</f>
        <v>0</v>
      </c>
      <c r="I15" s="27"/>
      <c r="J15" s="9"/>
      <c r="K15" s="9"/>
    </row>
    <row r="16" spans="1:11" x14ac:dyDescent="0.25">
      <c r="A16" s="18">
        <f>'Fill In'!D20</f>
        <v>3</v>
      </c>
      <c r="B16" s="28">
        <f>'Fill In'!E20</f>
        <v>0</v>
      </c>
      <c r="C16" s="20">
        <f>'Fill In'!F20</f>
        <v>0</v>
      </c>
      <c r="D16" s="20">
        <f t="shared" si="0"/>
        <v>0</v>
      </c>
      <c r="E16" s="77">
        <f t="shared" si="1"/>
        <v>0</v>
      </c>
      <c r="F16" s="77">
        <f t="shared" si="2"/>
        <v>0</v>
      </c>
      <c r="G16" s="77">
        <f t="shared" si="3"/>
        <v>0</v>
      </c>
      <c r="H16" s="77">
        <f t="shared" si="4"/>
        <v>0</v>
      </c>
      <c r="I16" s="27"/>
      <c r="J16" s="9"/>
      <c r="K16" s="24"/>
    </row>
    <row r="17" spans="1:11" x14ac:dyDescent="0.25">
      <c r="A17" s="18">
        <f>'Fill In'!D21</f>
        <v>4</v>
      </c>
      <c r="B17" s="28">
        <f>'Fill In'!E21</f>
        <v>0</v>
      </c>
      <c r="C17" s="20">
        <f>'Fill In'!F21</f>
        <v>0</v>
      </c>
      <c r="D17" s="20">
        <f t="shared" si="0"/>
        <v>0</v>
      </c>
      <c r="E17" s="77">
        <f t="shared" si="1"/>
        <v>0</v>
      </c>
      <c r="F17" s="77">
        <f t="shared" si="2"/>
        <v>0</v>
      </c>
      <c r="G17" s="77">
        <f t="shared" si="3"/>
        <v>0</v>
      </c>
      <c r="H17" s="77">
        <f t="shared" si="4"/>
        <v>0</v>
      </c>
      <c r="I17" s="27"/>
      <c r="J17" s="9"/>
      <c r="K17" s="25"/>
    </row>
    <row r="18" spans="1:11" x14ac:dyDescent="0.25">
      <c r="A18" s="18" t="str">
        <f>'Fill In'!D22</f>
        <v>Grand Floor</v>
      </c>
      <c r="B18" s="28">
        <f>'Fill In'!E22</f>
        <v>0</v>
      </c>
      <c r="C18" s="20">
        <f>'Fill In'!F22</f>
        <v>0</v>
      </c>
      <c r="D18" s="20">
        <f t="shared" si="0"/>
        <v>0</v>
      </c>
      <c r="E18" s="77">
        <f t="shared" si="1"/>
        <v>0</v>
      </c>
      <c r="F18" s="77">
        <f t="shared" si="2"/>
        <v>0</v>
      </c>
      <c r="G18" s="77">
        <f t="shared" si="3"/>
        <v>0</v>
      </c>
      <c r="H18" s="77">
        <f t="shared" si="4"/>
        <v>0</v>
      </c>
      <c r="I18" s="27"/>
      <c r="J18" s="9"/>
      <c r="K18" s="25"/>
    </row>
    <row r="19" spans="1:11" x14ac:dyDescent="0.25">
      <c r="A19" s="18" t="str">
        <f>'Fill In'!D23</f>
        <v>Parking</v>
      </c>
      <c r="B19" s="28">
        <f>'Fill In'!E23</f>
        <v>0</v>
      </c>
      <c r="C19" s="20">
        <f>'Fill In'!F23</f>
        <v>0</v>
      </c>
      <c r="D19" s="20">
        <f t="shared" si="0"/>
        <v>0</v>
      </c>
      <c r="E19" s="77">
        <f t="shared" si="1"/>
        <v>0</v>
      </c>
      <c r="F19" s="77">
        <f t="shared" si="2"/>
        <v>0</v>
      </c>
      <c r="G19" s="77">
        <f t="shared" si="3"/>
        <v>0</v>
      </c>
      <c r="H19" s="77">
        <f t="shared" si="4"/>
        <v>0</v>
      </c>
      <c r="I19" s="27"/>
      <c r="J19" s="9"/>
      <c r="K19" s="25"/>
    </row>
    <row r="20" spans="1:11" x14ac:dyDescent="0.25">
      <c r="A20" s="18" t="str">
        <f>'Fill In'!D24</f>
        <v>Garage</v>
      </c>
      <c r="B20" s="28">
        <f>'Fill In'!E24</f>
        <v>0</v>
      </c>
      <c r="C20" s="20">
        <f>'Fill In'!F24</f>
        <v>0</v>
      </c>
      <c r="D20" s="20">
        <f t="shared" si="0"/>
        <v>0</v>
      </c>
      <c r="E20" s="77">
        <f t="shared" si="1"/>
        <v>0</v>
      </c>
      <c r="F20" s="77">
        <f t="shared" si="2"/>
        <v>0</v>
      </c>
      <c r="G20" s="77">
        <f t="shared" si="3"/>
        <v>0</v>
      </c>
      <c r="H20" s="77">
        <f t="shared" si="4"/>
        <v>0</v>
      </c>
      <c r="I20" s="27"/>
      <c r="J20" s="9"/>
      <c r="K20" s="24"/>
    </row>
    <row r="21" spans="1:11" x14ac:dyDescent="0.25">
      <c r="A21" s="21" t="s">
        <v>6</v>
      </c>
      <c r="B21" s="22">
        <f t="shared" ref="B21:H21" si="5">SUM(B14:B20)</f>
        <v>0</v>
      </c>
      <c r="C21" s="22">
        <f t="shared" si="5"/>
        <v>0</v>
      </c>
      <c r="D21" s="22">
        <f t="shared" si="5"/>
        <v>0</v>
      </c>
      <c r="E21" s="22">
        <f t="shared" si="5"/>
        <v>0</v>
      </c>
      <c r="F21" s="22">
        <f t="shared" si="5"/>
        <v>0</v>
      </c>
      <c r="G21" s="22">
        <f t="shared" si="5"/>
        <v>0</v>
      </c>
      <c r="H21" s="32">
        <f t="shared" si="5"/>
        <v>0</v>
      </c>
      <c r="I21" s="27"/>
      <c r="J21" s="9"/>
      <c r="K21" s="9"/>
    </row>
    <row r="22" spans="1:11" x14ac:dyDescent="0.25">
      <c r="B22" s="3"/>
    </row>
  </sheetData>
  <sheetProtection algorithmName="SHA-512" hashValue="6/Hv7IbQi7fq9Icckl4ZtRLkZMK5Q4yAvhqNXG/fQBltszlB27GNOvvLFFMS8a0eXgOU8YyfBTHRM0SkmDpQEA==" saltValue="vaSBgirUzF7fmepmtIz18A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Fill In</vt:lpstr>
      <vt:lpstr>Project Material Needs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Sands</dc:creator>
  <cp:lastModifiedBy>Greg Klose</cp:lastModifiedBy>
  <cp:lastPrinted>2020-06-08T16:52:43Z</cp:lastPrinted>
  <dcterms:created xsi:type="dcterms:W3CDTF">2020-04-03T16:45:59Z</dcterms:created>
  <dcterms:modified xsi:type="dcterms:W3CDTF">2020-07-14T23:00:14Z</dcterms:modified>
</cp:coreProperties>
</file>